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9690" windowHeight="6345" activeTab="0"/>
  </bookViews>
  <sheets>
    <sheet name="Πίνακας 3" sheetId="1" r:id="rId1"/>
    <sheet name="Sheet1" sheetId="2" r:id="rId2"/>
  </sheets>
  <definedNames>
    <definedName name="_xlnm.Print_Area" localSheetId="0">'Πίνακας 3'!$A$1:$M$45</definedName>
  </definedNames>
  <calcPr fullCalcOnLoad="1"/>
</workbook>
</file>

<file path=xl/sharedStrings.xml><?xml version="1.0" encoding="utf-8"?>
<sst xmlns="http://schemas.openxmlformats.org/spreadsheetml/2006/main" count="48" uniqueCount="30">
  <si>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</si>
  <si>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</si>
  <si>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</si>
  <si>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</si>
  <si>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</si>
  <si>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</si>
  <si>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</si>
  <si>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Κερύνια</t>
  </si>
  <si>
    <t>2009-2010</t>
  </si>
  <si>
    <t>2010-2011</t>
  </si>
  <si>
    <t>33R</t>
  </si>
  <si>
    <t xml:space="preserve">ΠΙΝΑΚΑΣ 3: ΕΓΓΕΓΡΑΜΜΕΝΗ ΑΝΕΡΓΙΑ ΚΑΤΑ ΕΠΑΡΧΙΑ ΚΑΤΑ ΤΟΝ </t>
  </si>
  <si>
    <t>Μηνιαία  Μεταβολή</t>
  </si>
  <si>
    <t>Αρ.</t>
  </si>
  <si>
    <t>Λάρνακα</t>
  </si>
  <si>
    <t>Αμμόχωστ</t>
  </si>
  <si>
    <t>2011-2012</t>
  </si>
  <si>
    <t xml:space="preserve">ΔΙΑΡΚΕΙΑ </t>
  </si>
  <si>
    <t>ΑΝΕΡΓΙΑΣ</t>
  </si>
  <si>
    <t xml:space="preserve">       Φ Ε Β Ρ Ο Υ Α Ρ Ι Ο Σ</t>
  </si>
  <si>
    <t>ΛΕΥΚΩΣΙΑ</t>
  </si>
  <si>
    <t>ΑΜΜΟΧΩΣΤΟΣ</t>
  </si>
  <si>
    <t>ΛΑΡΝΑΚΑ</t>
  </si>
  <si>
    <t>ΛΕΜΕΣΟΣ</t>
  </si>
  <si>
    <t>ΠΑΦΟΣ</t>
  </si>
  <si>
    <t>-</t>
  </si>
  <si>
    <t>Μάιος</t>
  </si>
  <si>
    <t>Ιούνιος</t>
  </si>
  <si>
    <t xml:space="preserve">             ΙΟΥΝΙΟΣ ΓΙΑ ΤΑ ΧΡΟΝΙΑ  2009, 2010, 2011 και 2012 και μηνιαία μεταβολή</t>
  </si>
  <si>
    <t>Ιούνιος-Μάιος  2012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</si>
</sst>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#,##0\ &quot;Δρχ&quot;;\-#,##0\ &quot;Δρχ&quot;"/>
    <numFmt numFmtId="189" formatCode="#,##0\ &quot;Δρχ&quot;;[Red]\-#,##0\ &quot;Δρχ&quot;"/>
    <numFmt numFmtId="190" formatCode="#,##0.00\ &quot;Δρχ&quot;;\-#,##0.00\ &quot;Δρχ&quot;"/>
    <numFmt numFmtId="191" formatCode="#,##0.00\ &quot;Δρχ&quot;;[Red]\-#,##0.00\ &quot;Δρχ&quot;"/>
    <numFmt numFmtId="192" formatCode="_-* #,##0\ &quot;Δρχ&quot;_-;\-* #,##0\ &quot;Δρχ&quot;_-;_-* &quot;-&quot;\ &quot;Δρχ&quot;_-;_-@_-"/>
    <numFmt numFmtId="193" formatCode="_-* #,##0\ _Δ_ρ_χ_-;\-* #,##0\ _Δ_ρ_χ_-;_-* &quot;-&quot;\ _Δ_ρ_χ_-;_-@_-"/>
    <numFmt numFmtId="194" formatCode="_-* #,##0.00\ &quot;Δρχ&quot;_-;\-* #,##0.00\ &quot;Δρχ&quot;_-;_-* &quot;-&quot;??\ &quot;Δρχ&quot;_-;_-@_-"/>
    <numFmt numFmtId="195" formatCode="_-* #,##0.00\ _Δ_ρ_χ_-;\-* #,##0.00\ _Δ_ρ_χ_-;_-* &quot;-&quot;??\ _Δ_ρ_χ_-;_-@_-"/>
    <numFmt numFmtId="196" formatCode="0.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_-* #,##0.000\ _Δ_ρ_χ_-;\-* #,##0.000\ _Δ_ρ_χ_-;_-* &quot;-&quot;??\ _Δ_ρ_χ_-;_-@_-"/>
    <numFmt numFmtId="203" formatCode="_-* #,##0.0\ _Δ_ρ_χ_-;\-* #,##0.0\ _Δ_ρ_χ_-;_-* &quot;-&quot;??\ _Δ_ρ_χ_-;_-@_-"/>
    <numFmt numFmtId="204" formatCode="_-* #,##0.0000\ _Δ_ρ_χ_-;\-* #,##0.0000\ _Δ_ρ_χ_-;_-* &quot;-&quot;??\ _Δ_ρ_χ_-;_-@_-"/>
    <numFmt numFmtId="205" formatCode="#,##0_ ;\-#,##0\ "/>
    <numFmt numFmtId="206" formatCode="_-* #,##0\ _Δ_ρ_χ_-;\-* #,##0\ _Δ_ρ_χ_-;_-* &quot;-&quot;??\ _Δ_ρ_χ_-;_-@_-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 Greek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96" fontId="1" fillId="0" borderId="0" xfId="0" applyNumberFormat="1" applyFont="1" applyBorder="1" applyAlignment="1">
      <alignment/>
    </xf>
    <xf numFmtId="41" fontId="0" fillId="0" borderId="13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3" fontId="1" fillId="0" borderId="19" xfId="0" applyNumberFormat="1" applyFont="1" applyBorder="1" applyAlignment="1">
      <alignment/>
    </xf>
    <xf numFmtId="0" fontId="1" fillId="0" borderId="20" xfId="0" applyFont="1" applyFill="1" applyBorder="1" applyAlignment="1">
      <alignment horizontal="center"/>
    </xf>
    <xf numFmtId="9" fontId="0" fillId="0" borderId="0" xfId="59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9" fontId="1" fillId="0" borderId="19" xfId="0" applyNumberFormat="1" applyFont="1" applyBorder="1" applyAlignment="1">
      <alignment/>
    </xf>
    <xf numFmtId="0" fontId="1" fillId="0" borderId="0" xfId="0" applyFont="1" applyAlignment="1">
      <alignment/>
    </xf>
    <xf numFmtId="9" fontId="1" fillId="0" borderId="21" xfId="0" applyNumberFormat="1" applyFont="1" applyBorder="1" applyAlignment="1">
      <alignment/>
    </xf>
    <xf numFmtId="0" fontId="1" fillId="0" borderId="22" xfId="0" applyFont="1" applyFill="1" applyBorder="1" applyAlignment="1">
      <alignment horizontal="center"/>
    </xf>
    <xf numFmtId="3" fontId="0" fillId="0" borderId="17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27" xfId="0" applyNumberFormat="1" applyFont="1" applyBorder="1" applyAlignment="1">
      <alignment/>
    </xf>
    <xf numFmtId="9" fontId="0" fillId="0" borderId="28" xfId="59" applyNumberFormat="1" applyFont="1" applyBorder="1" applyAlignment="1">
      <alignment/>
    </xf>
    <xf numFmtId="3" fontId="0" fillId="0" borderId="27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9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9" fontId="0" fillId="0" borderId="30" xfId="0" applyNumberFormat="1" applyFont="1" applyBorder="1" applyAlignment="1">
      <alignment/>
    </xf>
    <xf numFmtId="9" fontId="0" fillId="0" borderId="28" xfId="59" applyFont="1" applyFill="1" applyBorder="1" applyAlignment="1">
      <alignment/>
    </xf>
    <xf numFmtId="9" fontId="0" fillId="0" borderId="28" xfId="0" applyNumberFormat="1" applyFont="1" applyFill="1" applyBorder="1" applyAlignment="1">
      <alignment/>
    </xf>
    <xf numFmtId="9" fontId="0" fillId="0" borderId="30" xfId="0" applyNumberFormat="1" applyFont="1" applyFill="1" applyBorder="1" applyAlignment="1">
      <alignment/>
    </xf>
    <xf numFmtId="0" fontId="1" fillId="0" borderId="26" xfId="0" applyFont="1" applyBorder="1" applyAlignment="1">
      <alignment horizontal="center" wrapText="1"/>
    </xf>
    <xf numFmtId="0" fontId="1" fillId="0" borderId="31" xfId="0" applyFont="1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 horizontal="center"/>
    </xf>
    <xf numFmtId="3" fontId="0" fillId="0" borderId="33" xfId="0" applyNumberFormat="1" applyFont="1" applyFill="1" applyBorder="1" applyAlignment="1">
      <alignment/>
    </xf>
    <xf numFmtId="0" fontId="1" fillId="0" borderId="31" xfId="0" applyFont="1" applyBorder="1" applyAlignment="1">
      <alignment horizontal="center"/>
    </xf>
    <xf numFmtId="0" fontId="0" fillId="0" borderId="23" xfId="0" applyFont="1" applyBorder="1" applyAlignment="1">
      <alignment/>
    </xf>
    <xf numFmtId="3" fontId="0" fillId="0" borderId="16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/>
    </xf>
    <xf numFmtId="41" fontId="1" fillId="0" borderId="17" xfId="0" applyNumberFormat="1" applyFont="1" applyBorder="1" applyAlignment="1">
      <alignment/>
    </xf>
    <xf numFmtId="3" fontId="0" fillId="0" borderId="15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 horizontal="center"/>
    </xf>
    <xf numFmtId="3" fontId="0" fillId="0" borderId="36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9" fontId="1" fillId="0" borderId="17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9" fontId="0" fillId="0" borderId="38" xfId="59" applyFont="1" applyBorder="1" applyAlignment="1">
      <alignment/>
    </xf>
    <xf numFmtId="3" fontId="0" fillId="0" borderId="38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7" fillId="0" borderId="18" xfId="0" applyFont="1" applyFill="1" applyBorder="1" applyAlignment="1">
      <alignment/>
    </xf>
    <xf numFmtId="3" fontId="10" fillId="0" borderId="12" xfId="0" applyNumberFormat="1" applyFont="1" applyBorder="1" applyAlignment="1">
      <alignment/>
    </xf>
    <xf numFmtId="41" fontId="10" fillId="0" borderId="13" xfId="0" applyNumberFormat="1" applyFont="1" applyBorder="1" applyAlignment="1">
      <alignment/>
    </xf>
    <xf numFmtId="3" fontId="10" fillId="0" borderId="0" xfId="0" applyNumberFormat="1" applyFont="1" applyAlignment="1">
      <alignment horizontal="center"/>
    </xf>
    <xf numFmtId="0" fontId="7" fillId="0" borderId="16" xfId="0" applyFont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Percent 3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κατά τον Ιούνιο για τα χρόνια 2009-2012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595"/>
          <c:w val="0.85675"/>
          <c:h val="0.6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3'!$AP$4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('Πίνακας 3'!$AO$5,'Πίνακας 3'!$AO$7:$AO$10)</c:f>
              <c:strCache/>
            </c:strRef>
          </c:cat>
          <c:val>
            <c:numRef>
              <c:f>('Πίνακας 3'!$AP$5,'Πίνακας 3'!$AP$7:$AP$10)</c:f>
              <c:numCache/>
            </c:numRef>
          </c:val>
        </c:ser>
        <c:ser>
          <c:idx val="2"/>
          <c:order val="1"/>
          <c:tx>
            <c:strRef>
              <c:f>'Πίνακας 3'!$AQ$4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('Πίνακας 3'!$AO$5,'Πίνακας 3'!$AO$7:$AO$10)</c:f>
              <c:strCache/>
            </c:strRef>
          </c:cat>
          <c:val>
            <c:numRef>
              <c:f>('Πίνακας 3'!$AQ$5,'Πίνακας 3'!$AQ$7:$AQ$10)</c:f>
              <c:numCache/>
            </c:numRef>
          </c:val>
        </c:ser>
        <c:ser>
          <c:idx val="3"/>
          <c:order val="2"/>
          <c:tx>
            <c:strRef>
              <c:f>'Πίνακας 3'!$AR$4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('Πίνακας 3'!$AO$5,'Πίνακας 3'!$AO$7:$AO$10)</c:f>
              <c:strCache/>
            </c:strRef>
          </c:cat>
          <c:val>
            <c:numRef>
              <c:f>('Πίνακας 3'!$AR$5,'Πίνακας 3'!$AR$7:$AR$10)</c:f>
              <c:numCache/>
            </c:numRef>
          </c:val>
        </c:ser>
        <c:ser>
          <c:idx val="4"/>
          <c:order val="3"/>
          <c:tx>
            <c:strRef>
              <c:f>'Πίνακας 3'!$AS$4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('Πίνακας 3'!$AO$5,'Πίνακας 3'!$AO$7:$AO$10)</c:f>
              <c:strCache/>
            </c:strRef>
          </c:cat>
          <c:val>
            <c:numRef>
              <c:f>('Πίνακας 3'!$AS$5,'Πίνακας 3'!$AS$7:$AS$10)</c:f>
              <c:numCache/>
            </c:numRef>
          </c:val>
        </c:ser>
        <c:axId val="14635444"/>
        <c:axId val="64610133"/>
      </c:barChart>
      <c:catAx>
        <c:axId val="146354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610133"/>
        <c:crosses val="autoZero"/>
        <c:auto val="1"/>
        <c:lblOffset val="100"/>
        <c:tickLblSkip val="1"/>
        <c:noMultiLvlLbl val="0"/>
      </c:catAx>
      <c:valAx>
        <c:axId val="646101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6354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25"/>
          <c:y val="0.41025"/>
          <c:w val="0.09"/>
          <c:h val="0.3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66675</xdr:colOff>
      <xdr:row>38</xdr:row>
      <xdr:rowOff>66675</xdr:rowOff>
    </xdr:from>
    <xdr:to>
      <xdr:col>42</xdr:col>
      <xdr:colOff>47625</xdr:colOff>
      <xdr:row>41</xdr:row>
      <xdr:rowOff>47625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8498800" y="6600825"/>
          <a:ext cx="5143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180975</xdr:colOff>
      <xdr:row>37</xdr:row>
      <xdr:rowOff>9525</xdr:rowOff>
    </xdr:from>
    <xdr:to>
      <xdr:col>43</xdr:col>
      <xdr:colOff>609600</xdr:colOff>
      <xdr:row>39</xdr:row>
      <xdr:rowOff>123825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29594175" y="6381750"/>
          <a:ext cx="428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45</xdr:col>
      <xdr:colOff>209550</xdr:colOff>
      <xdr:row>39</xdr:row>
      <xdr:rowOff>0</xdr:rowOff>
    </xdr:from>
    <xdr:ext cx="485775" cy="428625"/>
    <xdr:sp>
      <xdr:nvSpPr>
        <xdr:cNvPr id="3" name="Text Box 9"/>
        <xdr:cNvSpPr txBox="1">
          <a:spLocks noChangeArrowheads="1"/>
        </xdr:cNvSpPr>
      </xdr:nvSpPr>
      <xdr:spPr>
        <a:xfrm>
          <a:off x="31680150" y="669607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123825</xdr:colOff>
      <xdr:row>40</xdr:row>
      <xdr:rowOff>66675</xdr:rowOff>
    </xdr:from>
    <xdr:ext cx="457200" cy="171450"/>
    <xdr:sp>
      <xdr:nvSpPr>
        <xdr:cNvPr id="4" name="Text Box 11"/>
        <xdr:cNvSpPr txBox="1">
          <a:spLocks noChangeArrowheads="1"/>
        </xdr:cNvSpPr>
      </xdr:nvSpPr>
      <xdr:spPr>
        <a:xfrm>
          <a:off x="29089350" y="69246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30</xdr:row>
      <xdr:rowOff>85725</xdr:rowOff>
    </xdr:from>
    <xdr:to>
      <xdr:col>10</xdr:col>
      <xdr:colOff>47625</xdr:colOff>
      <xdr:row>44</xdr:row>
      <xdr:rowOff>133350</xdr:rowOff>
    </xdr:to>
    <xdr:graphicFrame>
      <xdr:nvGraphicFramePr>
        <xdr:cNvPr id="5" name="Chart 12"/>
        <xdr:cNvGraphicFramePr/>
      </xdr:nvGraphicFramePr>
      <xdr:xfrm>
        <a:off x="38100" y="5324475"/>
        <a:ext cx="50577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13</xdr:row>
      <xdr:rowOff>152400</xdr:rowOff>
    </xdr:from>
    <xdr:to>
      <xdr:col>8</xdr:col>
      <xdr:colOff>342900</xdr:colOff>
      <xdr:row>28</xdr:row>
      <xdr:rowOff>95250</xdr:rowOff>
    </xdr:to>
    <xdr:pic>
      <xdr:nvPicPr>
        <xdr:cNvPr id="6" name="Picture 7" descr="200px-Nicosia_Ma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38425"/>
          <a:ext cx="441960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20</xdr:row>
      <xdr:rowOff>9525</xdr:rowOff>
    </xdr:from>
    <xdr:to>
      <xdr:col>4</xdr:col>
      <xdr:colOff>47625</xdr:colOff>
      <xdr:row>21</xdr:row>
      <xdr:rowOff>133350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428750" y="3629025"/>
          <a:ext cx="809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Λευκωσία</a:t>
          </a:r>
        </a:p>
      </xdr:txBody>
    </xdr:sp>
    <xdr:clientData/>
  </xdr:twoCellAnchor>
  <xdr:twoCellAnchor>
    <xdr:from>
      <xdr:col>0</xdr:col>
      <xdr:colOff>142875</xdr:colOff>
      <xdr:row>22</xdr:row>
      <xdr:rowOff>142875</xdr:rowOff>
    </xdr:from>
    <xdr:to>
      <xdr:col>1</xdr:col>
      <xdr:colOff>57150</xdr:colOff>
      <xdr:row>24</xdr:row>
      <xdr:rowOff>95250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142875" y="40862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Πάφος</a:t>
          </a:r>
        </a:p>
      </xdr:txBody>
    </xdr:sp>
    <xdr:clientData/>
  </xdr:twoCellAnchor>
  <xdr:twoCellAnchor>
    <xdr:from>
      <xdr:col>5</xdr:col>
      <xdr:colOff>28575</xdr:colOff>
      <xdr:row>21</xdr:row>
      <xdr:rowOff>47625</xdr:rowOff>
    </xdr:from>
    <xdr:to>
      <xdr:col>7</xdr:col>
      <xdr:colOff>200025</xdr:colOff>
      <xdr:row>22</xdr:row>
      <xdr:rowOff>152400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2647950" y="3829050"/>
          <a:ext cx="1143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Αμμόχωστος</a:t>
          </a:r>
        </a:p>
      </xdr:txBody>
    </xdr:sp>
    <xdr:clientData/>
  </xdr:twoCellAnchor>
  <xdr:twoCellAnchor>
    <xdr:from>
      <xdr:col>3</xdr:col>
      <xdr:colOff>295275</xdr:colOff>
      <xdr:row>22</xdr:row>
      <xdr:rowOff>104775</xdr:rowOff>
    </xdr:from>
    <xdr:to>
      <xdr:col>5</xdr:col>
      <xdr:colOff>152400</xdr:colOff>
      <xdr:row>24</xdr:row>
      <xdr:rowOff>123825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2000250" y="4048125"/>
          <a:ext cx="771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Λάρνακα</a:t>
          </a:r>
        </a:p>
      </xdr:txBody>
    </xdr:sp>
    <xdr:clientData/>
  </xdr:twoCellAnchor>
  <xdr:twoCellAnchor>
    <xdr:from>
      <xdr:col>1</xdr:col>
      <xdr:colOff>257175</xdr:colOff>
      <xdr:row>24</xdr:row>
      <xdr:rowOff>66675</xdr:rowOff>
    </xdr:from>
    <xdr:to>
      <xdr:col>3</xdr:col>
      <xdr:colOff>66675</xdr:colOff>
      <xdr:row>26</xdr:row>
      <xdr:rowOff>47625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952500" y="4333875"/>
          <a:ext cx="819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Λεμεσός</a:t>
          </a:r>
        </a:p>
      </xdr:txBody>
    </xdr:sp>
    <xdr:clientData/>
  </xdr:twoCellAnchor>
  <xdr:twoCellAnchor>
    <xdr:from>
      <xdr:col>3</xdr:col>
      <xdr:colOff>400050</xdr:colOff>
      <xdr:row>23</xdr:row>
      <xdr:rowOff>114300</xdr:rowOff>
    </xdr:from>
    <xdr:to>
      <xdr:col>5</xdr:col>
      <xdr:colOff>171450</xdr:colOff>
      <xdr:row>25</xdr:row>
      <xdr:rowOff>66675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2105025" y="4219575"/>
          <a:ext cx="685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6.6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55</a:t>
          </a:r>
        </a:p>
      </xdr:txBody>
    </xdr:sp>
    <xdr:clientData/>
  </xdr:twoCellAnchor>
  <xdr:twoCellAnchor>
    <xdr:from>
      <xdr:col>2</xdr:col>
      <xdr:colOff>304800</xdr:colOff>
      <xdr:row>20</xdr:row>
      <xdr:rowOff>142875</xdr:rowOff>
    </xdr:from>
    <xdr:to>
      <xdr:col>3</xdr:col>
      <xdr:colOff>428625</xdr:colOff>
      <xdr:row>22</xdr:row>
      <xdr:rowOff>142875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1504950" y="3762375"/>
          <a:ext cx="6286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139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361950</xdr:colOff>
      <xdr:row>25</xdr:row>
      <xdr:rowOff>38100</xdr:rowOff>
    </xdr:from>
    <xdr:to>
      <xdr:col>2</xdr:col>
      <xdr:colOff>381000</xdr:colOff>
      <xdr:row>27</xdr:row>
      <xdr:rowOff>76200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1057275" y="4467225"/>
          <a:ext cx="5238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476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190500</xdr:colOff>
      <xdr:row>23</xdr:row>
      <xdr:rowOff>114300</xdr:rowOff>
    </xdr:from>
    <xdr:to>
      <xdr:col>1</xdr:col>
      <xdr:colOff>190500</xdr:colOff>
      <xdr:row>26</xdr:row>
      <xdr:rowOff>47625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190500" y="4219575"/>
          <a:ext cx="6953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183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66675</xdr:colOff>
      <xdr:row>14</xdr:row>
      <xdr:rowOff>114300</xdr:rowOff>
    </xdr:from>
    <xdr:to>
      <xdr:col>3</xdr:col>
      <xdr:colOff>371475</xdr:colOff>
      <xdr:row>18</xdr:row>
      <xdr:rowOff>66675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66675" y="2762250"/>
          <a:ext cx="2009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ΕΓΓΕΓΡΑΜΜΕΝΗ ΑΝΕΡΓΙΑ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ΙΟΥΝΙΟΣ 2012</a:t>
          </a:r>
        </a:p>
      </xdr:txBody>
    </xdr:sp>
    <xdr:clientData/>
  </xdr:twoCellAnchor>
  <xdr:twoCellAnchor>
    <xdr:from>
      <xdr:col>5</xdr:col>
      <xdr:colOff>285750</xdr:colOff>
      <xdr:row>22</xdr:row>
      <xdr:rowOff>38100</xdr:rowOff>
    </xdr:from>
    <xdr:to>
      <xdr:col>7</xdr:col>
      <xdr:colOff>76200</xdr:colOff>
      <xdr:row>23</xdr:row>
      <xdr:rowOff>152400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905125" y="3981450"/>
          <a:ext cx="762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5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421875" style="0" customWidth="1"/>
    <col min="2" max="3" width="7.57421875" style="0" customWidth="1"/>
    <col min="4" max="4" width="7.28125" style="0" customWidth="1"/>
    <col min="5" max="5" width="6.421875" style="0" customWidth="1"/>
    <col min="6" max="12" width="7.28125" style="0" customWidth="1"/>
    <col min="13" max="38" width="12.140625" style="0" customWidth="1"/>
    <col min="39" max="40" width="6.421875" style="0" customWidth="1"/>
    <col min="41" max="41" width="7.57421875" style="0" customWidth="1"/>
    <col min="42" max="42" width="8.00390625" style="0" customWidth="1"/>
    <col min="43" max="43" width="6.7109375" style="0" customWidth="1"/>
    <col min="44" max="45" width="15.421875" style="0" customWidth="1"/>
    <col min="46" max="46" width="6.28125" style="0" customWidth="1"/>
  </cols>
  <sheetData>
    <row r="1" spans="1:38" ht="12.75">
      <c r="A1" s="105" t="s">
        <v>11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</row>
    <row r="2" spans="1:38" ht="13.5" thickBot="1">
      <c r="A2" s="1" t="s">
        <v>28</v>
      </c>
      <c r="B2" s="1"/>
      <c r="C2" s="1"/>
      <c r="D2" s="1"/>
      <c r="E2" s="1"/>
      <c r="F2" s="1"/>
      <c r="G2" s="1"/>
      <c r="H2" s="1"/>
      <c r="I2" s="1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</row>
    <row r="3" spans="1:40" ht="27" customHeight="1" thickBot="1">
      <c r="A3" s="65"/>
      <c r="B3" s="69">
        <v>2009</v>
      </c>
      <c r="C3" s="69">
        <v>2010</v>
      </c>
      <c r="D3" s="106" t="s">
        <v>6</v>
      </c>
      <c r="E3" s="107"/>
      <c r="F3" s="75">
        <v>2011</v>
      </c>
      <c r="G3" s="106" t="s">
        <v>6</v>
      </c>
      <c r="H3" s="107"/>
      <c r="I3" s="34">
        <v>2012</v>
      </c>
      <c r="J3" s="106" t="s">
        <v>6</v>
      </c>
      <c r="K3" s="110"/>
      <c r="L3" s="34">
        <v>2012</v>
      </c>
      <c r="M3" s="40" t="s">
        <v>12</v>
      </c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32"/>
      <c r="AN3" s="32"/>
    </row>
    <row r="4" spans="1:45" ht="25.5" customHeight="1" thickBot="1">
      <c r="A4" s="66"/>
      <c r="B4" s="70"/>
      <c r="C4" s="70"/>
      <c r="D4" s="108" t="s">
        <v>8</v>
      </c>
      <c r="E4" s="109"/>
      <c r="F4" s="46"/>
      <c r="G4" s="108" t="s">
        <v>9</v>
      </c>
      <c r="H4" s="109"/>
      <c r="I4" s="95" t="s">
        <v>27</v>
      </c>
      <c r="J4" s="108" t="s">
        <v>16</v>
      </c>
      <c r="K4" s="111"/>
      <c r="L4" s="34" t="s">
        <v>26</v>
      </c>
      <c r="M4" s="64" t="s">
        <v>29</v>
      </c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P4">
        <v>2009</v>
      </c>
      <c r="AQ4">
        <v>2010</v>
      </c>
      <c r="AR4">
        <v>2011</v>
      </c>
      <c r="AS4">
        <v>2012</v>
      </c>
    </row>
    <row r="5" spans="1:45" ht="12.75">
      <c r="A5" s="84" t="s">
        <v>5</v>
      </c>
      <c r="B5" s="41" t="s">
        <v>13</v>
      </c>
      <c r="C5" s="41" t="s">
        <v>13</v>
      </c>
      <c r="D5" s="10" t="s">
        <v>13</v>
      </c>
      <c r="E5" s="21" t="s">
        <v>0</v>
      </c>
      <c r="F5" s="67" t="s">
        <v>13</v>
      </c>
      <c r="G5" s="10" t="s">
        <v>13</v>
      </c>
      <c r="H5" s="21" t="s">
        <v>0</v>
      </c>
      <c r="I5" s="96" t="s">
        <v>13</v>
      </c>
      <c r="J5" s="10" t="s">
        <v>13</v>
      </c>
      <c r="K5" s="21" t="s">
        <v>0</v>
      </c>
      <c r="L5" s="41" t="s">
        <v>13</v>
      </c>
      <c r="M5" s="41" t="s">
        <v>13</v>
      </c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O5" s="11" t="s">
        <v>1</v>
      </c>
      <c r="AP5" s="5">
        <f aca="true" t="shared" si="0" ref="AP5:AQ10">B6</f>
        <v>5776</v>
      </c>
      <c r="AQ5" s="9">
        <f t="shared" si="0"/>
        <v>7679</v>
      </c>
      <c r="AR5" s="5">
        <f aca="true" t="shared" si="1" ref="AR5:AR10">F6</f>
        <v>9207</v>
      </c>
      <c r="AS5" s="24">
        <f aca="true" t="shared" si="2" ref="AS5:AS10">I6</f>
        <v>12139</v>
      </c>
    </row>
    <row r="6" spans="1:45" ht="12.75">
      <c r="A6" s="4" t="s">
        <v>1</v>
      </c>
      <c r="B6" s="47">
        <v>5776</v>
      </c>
      <c r="C6" s="47">
        <v>7679</v>
      </c>
      <c r="D6" s="81">
        <f aca="true" t="shared" si="3" ref="D6:D12">C6-B6</f>
        <v>1903</v>
      </c>
      <c r="E6" s="82">
        <f>D6/B6</f>
        <v>0.32946675900277006</v>
      </c>
      <c r="F6" s="76">
        <v>9207</v>
      </c>
      <c r="G6" s="54">
        <f aca="true" t="shared" si="4" ref="G6:G12">F6-C6</f>
        <v>1528</v>
      </c>
      <c r="H6" s="55">
        <f aca="true" t="shared" si="5" ref="H6:H12">G6/C6</f>
        <v>0.1989842427399401</v>
      </c>
      <c r="I6" s="97">
        <v>12139</v>
      </c>
      <c r="J6" s="54">
        <f>I6-F6</f>
        <v>2932</v>
      </c>
      <c r="K6" s="61">
        <f>J6/F6</f>
        <v>0.31845335071141523</v>
      </c>
      <c r="L6" s="42">
        <v>11917</v>
      </c>
      <c r="M6" s="86">
        <f>I6-L6</f>
        <v>222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N6" s="42"/>
      <c r="AO6" s="4" t="s">
        <v>7</v>
      </c>
      <c r="AP6" s="5">
        <f t="shared" si="0"/>
        <v>2</v>
      </c>
      <c r="AQ6" s="9">
        <f t="shared" si="0"/>
        <v>0</v>
      </c>
      <c r="AR6" s="5">
        <f t="shared" si="1"/>
        <v>0</v>
      </c>
      <c r="AS6" s="24">
        <f t="shared" si="2"/>
        <v>1</v>
      </c>
    </row>
    <row r="7" spans="1:45" ht="12.75">
      <c r="A7" s="4" t="s">
        <v>7</v>
      </c>
      <c r="B7" s="71">
        <v>2</v>
      </c>
      <c r="C7" s="74">
        <v>0</v>
      </c>
      <c r="D7" s="81">
        <f t="shared" si="3"/>
        <v>-2</v>
      </c>
      <c r="E7" s="83">
        <v>0</v>
      </c>
      <c r="F7" s="77">
        <v>0</v>
      </c>
      <c r="G7" s="54">
        <f t="shared" si="4"/>
        <v>0</v>
      </c>
      <c r="H7" s="55" t="s">
        <v>25</v>
      </c>
      <c r="I7" s="98">
        <v>1</v>
      </c>
      <c r="J7" s="56">
        <v>0</v>
      </c>
      <c r="K7" s="57">
        <v>0</v>
      </c>
      <c r="L7" s="43">
        <v>1</v>
      </c>
      <c r="M7" s="85">
        <f aca="true" t="shared" si="6" ref="M7:M12">I7-L7</f>
        <v>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N7" s="43"/>
      <c r="AO7" s="12" t="s">
        <v>14</v>
      </c>
      <c r="AP7" s="5">
        <f t="shared" si="0"/>
        <v>2863</v>
      </c>
      <c r="AQ7" s="9">
        <f t="shared" si="0"/>
        <v>4054</v>
      </c>
      <c r="AR7" s="5">
        <f t="shared" si="1"/>
        <v>5276</v>
      </c>
      <c r="AS7" s="24">
        <f t="shared" si="2"/>
        <v>6655</v>
      </c>
    </row>
    <row r="8" spans="1:45" s="89" customFormat="1" ht="12.75">
      <c r="A8" s="14" t="s">
        <v>14</v>
      </c>
      <c r="B8" s="72">
        <v>2863</v>
      </c>
      <c r="C8" s="72">
        <v>4054</v>
      </c>
      <c r="D8" s="81">
        <f t="shared" si="3"/>
        <v>1191</v>
      </c>
      <c r="E8" s="58">
        <f>D8/B8</f>
        <v>0.41599720572825705</v>
      </c>
      <c r="F8" s="68">
        <v>5276</v>
      </c>
      <c r="G8" s="54">
        <f t="shared" si="4"/>
        <v>1222</v>
      </c>
      <c r="H8" s="58">
        <f t="shared" si="5"/>
        <v>0.30143068574247656</v>
      </c>
      <c r="I8" s="102">
        <v>6655</v>
      </c>
      <c r="J8" s="54">
        <f>I8-F8</f>
        <v>1379</v>
      </c>
      <c r="K8" s="62">
        <f>J8/F8</f>
        <v>0.2613722517058378</v>
      </c>
      <c r="L8" s="44">
        <v>6651</v>
      </c>
      <c r="M8" s="85">
        <f t="shared" si="6"/>
        <v>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N8" s="88"/>
      <c r="AO8" s="90" t="s">
        <v>15</v>
      </c>
      <c r="AP8" s="91">
        <f t="shared" si="0"/>
        <v>1141</v>
      </c>
      <c r="AQ8" s="92">
        <f t="shared" si="0"/>
        <v>1450</v>
      </c>
      <c r="AR8" s="91">
        <f t="shared" si="1"/>
        <v>1428</v>
      </c>
      <c r="AS8" s="93">
        <f t="shared" si="2"/>
        <v>1761</v>
      </c>
    </row>
    <row r="9" spans="1:45" s="89" customFormat="1" ht="12.75">
      <c r="A9" s="103" t="s">
        <v>15</v>
      </c>
      <c r="B9" s="44">
        <v>1141</v>
      </c>
      <c r="C9" s="44">
        <v>1450</v>
      </c>
      <c r="D9" s="81">
        <f t="shared" si="3"/>
        <v>309</v>
      </c>
      <c r="E9" s="58">
        <f>D9/B9</f>
        <v>0.2708150744960561</v>
      </c>
      <c r="F9" s="68">
        <v>1428</v>
      </c>
      <c r="G9" s="54">
        <f t="shared" si="4"/>
        <v>-22</v>
      </c>
      <c r="H9" s="58">
        <f t="shared" si="5"/>
        <v>-0.015172413793103448</v>
      </c>
      <c r="I9" s="102">
        <v>1761</v>
      </c>
      <c r="J9" s="54">
        <f>I9-F9</f>
        <v>333</v>
      </c>
      <c r="K9" s="62">
        <f>J9/F9</f>
        <v>0.23319327731092437</v>
      </c>
      <c r="L9" s="44">
        <v>1893</v>
      </c>
      <c r="M9" s="85">
        <f t="shared" si="6"/>
        <v>-132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N9" s="88"/>
      <c r="AO9" s="94" t="s">
        <v>2</v>
      </c>
      <c r="AP9" s="91">
        <f t="shared" si="0"/>
        <v>4790</v>
      </c>
      <c r="AQ9" s="92">
        <f t="shared" si="0"/>
        <v>6151</v>
      </c>
      <c r="AR9" s="91">
        <f t="shared" si="1"/>
        <v>7516</v>
      </c>
      <c r="AS9" s="93">
        <f t="shared" si="2"/>
        <v>9476</v>
      </c>
    </row>
    <row r="10" spans="1:45" ht="13.5" thickBot="1">
      <c r="A10" s="14" t="s">
        <v>2</v>
      </c>
      <c r="B10" s="72">
        <v>4790</v>
      </c>
      <c r="C10" s="72">
        <v>6151</v>
      </c>
      <c r="D10" s="54">
        <f t="shared" si="3"/>
        <v>1361</v>
      </c>
      <c r="E10" s="58">
        <f>D10/B10</f>
        <v>0.28413361169102297</v>
      </c>
      <c r="F10" s="68">
        <v>7516</v>
      </c>
      <c r="G10" s="54">
        <f t="shared" si="4"/>
        <v>1365</v>
      </c>
      <c r="H10" s="58">
        <f t="shared" si="5"/>
        <v>0.22191513575028451</v>
      </c>
      <c r="I10" s="99">
        <v>9476</v>
      </c>
      <c r="J10" s="54">
        <f>I10-F10</f>
        <v>1960</v>
      </c>
      <c r="K10" s="62">
        <f>J10/F10</f>
        <v>0.2607770090473656</v>
      </c>
      <c r="L10" s="44">
        <v>9303</v>
      </c>
      <c r="M10" s="85">
        <f t="shared" si="6"/>
        <v>173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N10" s="44"/>
      <c r="AO10" s="13" t="s">
        <v>3</v>
      </c>
      <c r="AP10" s="5">
        <f t="shared" si="0"/>
        <v>2168</v>
      </c>
      <c r="AQ10" s="9">
        <f t="shared" si="0"/>
        <v>3126</v>
      </c>
      <c r="AR10" s="5">
        <f t="shared" si="1"/>
        <v>3675</v>
      </c>
      <c r="AS10" s="24">
        <f t="shared" si="2"/>
        <v>4183</v>
      </c>
    </row>
    <row r="11" spans="1:40" ht="13.5" thickBot="1">
      <c r="A11" s="15" t="s">
        <v>3</v>
      </c>
      <c r="B11" s="35">
        <v>2168</v>
      </c>
      <c r="C11" s="35">
        <v>3126</v>
      </c>
      <c r="D11" s="59">
        <f t="shared" si="3"/>
        <v>958</v>
      </c>
      <c r="E11" s="60">
        <f>D11/B11</f>
        <v>0.4418819188191882</v>
      </c>
      <c r="F11" s="78">
        <v>3675</v>
      </c>
      <c r="G11" s="59">
        <f t="shared" si="4"/>
        <v>549</v>
      </c>
      <c r="H11" s="60">
        <f t="shared" si="5"/>
        <v>0.17562380038387715</v>
      </c>
      <c r="I11" s="100">
        <v>4183</v>
      </c>
      <c r="J11" s="59">
        <f>I11-F11</f>
        <v>508</v>
      </c>
      <c r="K11" s="63">
        <f>J11/F11</f>
        <v>0.1382312925170068</v>
      </c>
      <c r="L11" s="45">
        <v>4397</v>
      </c>
      <c r="M11" s="35">
        <f t="shared" si="6"/>
        <v>-214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N11" s="45"/>
    </row>
    <row r="12" spans="1:41" ht="13.5" thickBot="1">
      <c r="A12" s="65" t="s">
        <v>4</v>
      </c>
      <c r="B12" s="73">
        <f>SUM(B6:B11)</f>
        <v>16740</v>
      </c>
      <c r="C12" s="73">
        <f>SUM(C6:C11)</f>
        <v>22460</v>
      </c>
      <c r="D12" s="20">
        <f t="shared" si="3"/>
        <v>5720</v>
      </c>
      <c r="E12" s="80">
        <f>D12/B12</f>
        <v>0.34169653524492233</v>
      </c>
      <c r="F12" s="79">
        <f>SUM(F6:F11)</f>
        <v>27102</v>
      </c>
      <c r="G12" s="20">
        <f t="shared" si="4"/>
        <v>4642</v>
      </c>
      <c r="H12" s="31">
        <f t="shared" si="5"/>
        <v>0.20667853962600177</v>
      </c>
      <c r="I12" s="100">
        <f>SUM(I6:I11)</f>
        <v>34215</v>
      </c>
      <c r="J12" s="20">
        <f>I12-F12</f>
        <v>7113</v>
      </c>
      <c r="K12" s="33">
        <f>J12/F12</f>
        <v>0.262452955501439</v>
      </c>
      <c r="L12" s="48">
        <f>SUM(L6:L11)</f>
        <v>34162</v>
      </c>
      <c r="M12" s="87">
        <f t="shared" si="6"/>
        <v>53</v>
      </c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N12" s="49"/>
      <c r="AO12" s="22">
        <f>I6/$I$12</f>
        <v>0.3547859126114277</v>
      </c>
    </row>
    <row r="15" spans="1:45" ht="12.75">
      <c r="A15" s="2"/>
      <c r="C15" s="6"/>
      <c r="D15" s="6"/>
      <c r="E15" s="6"/>
      <c r="F15" s="8"/>
      <c r="G15" s="8"/>
      <c r="H15" s="8"/>
      <c r="I15" s="7"/>
      <c r="J15" s="8"/>
      <c r="K15" s="7"/>
      <c r="L15" s="8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22">
        <f>I7/$I$12</f>
        <v>2.9226947245360222E-05</v>
      </c>
      <c r="AP15" s="8"/>
      <c r="AQ15" s="8"/>
      <c r="AR15" s="8"/>
      <c r="AS15" s="8"/>
    </row>
    <row r="16" spans="1:46" ht="12.75">
      <c r="A16" s="6"/>
      <c r="C16" s="6"/>
      <c r="D16" s="6"/>
      <c r="E16" s="6"/>
      <c r="F16" s="7"/>
      <c r="G16" s="7"/>
      <c r="H16" s="7"/>
      <c r="I16" s="8"/>
      <c r="J16" s="7"/>
      <c r="K16" s="52"/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8"/>
      <c r="AN16" s="8"/>
      <c r="AO16" s="22">
        <f>I8/$I$12</f>
        <v>0.19450533391787228</v>
      </c>
      <c r="AP16" s="8"/>
      <c r="AQ16" s="8"/>
      <c r="AR16" s="8"/>
      <c r="AS16" s="8"/>
      <c r="AT16" s="8"/>
    </row>
    <row r="17" spans="1:46" ht="12.75">
      <c r="A17" s="6"/>
      <c r="B17" s="6"/>
      <c r="C17" s="6"/>
      <c r="D17" s="6"/>
      <c r="E17" s="6"/>
      <c r="F17" s="7"/>
      <c r="G17" s="7"/>
      <c r="H17" s="7"/>
      <c r="I17" s="8"/>
      <c r="J17" s="7"/>
      <c r="K17" s="52"/>
      <c r="L17" s="10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8"/>
      <c r="AN17" s="8"/>
      <c r="AO17" s="22">
        <f>I11/$I$12</f>
        <v>0.12225632032734181</v>
      </c>
      <c r="AP17" s="8"/>
      <c r="AQ17" s="8"/>
      <c r="AR17" s="8"/>
      <c r="AS17" s="8"/>
      <c r="AT17" s="8"/>
    </row>
    <row r="18" spans="1:46" ht="12.75">
      <c r="A18" s="6"/>
      <c r="B18" s="6"/>
      <c r="C18" s="6"/>
      <c r="D18" s="6"/>
      <c r="E18" s="6"/>
      <c r="F18" s="7"/>
      <c r="G18" s="7"/>
      <c r="H18" s="7"/>
      <c r="I18" s="8"/>
      <c r="J18" s="7"/>
      <c r="K18" s="104"/>
      <c r="L18" s="10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8"/>
      <c r="AN18" s="8"/>
      <c r="AO18" s="22"/>
      <c r="AP18" s="8"/>
      <c r="AQ18" s="8"/>
      <c r="AR18" s="8"/>
      <c r="AS18" s="8"/>
      <c r="AT18" s="8"/>
    </row>
    <row r="19" spans="1:46" ht="12.75">
      <c r="A19" s="6"/>
      <c r="B19" s="6"/>
      <c r="C19" s="6"/>
      <c r="D19" s="6"/>
      <c r="E19" s="6"/>
      <c r="F19" s="7"/>
      <c r="G19" s="7"/>
      <c r="H19" s="7"/>
      <c r="I19" s="8"/>
      <c r="J19" s="7"/>
      <c r="K19" s="104"/>
      <c r="L19" s="10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8"/>
      <c r="AN19" s="8"/>
      <c r="AO19" s="22">
        <f>I12/$I$12</f>
        <v>1</v>
      </c>
      <c r="AP19" s="8"/>
      <c r="AQ19" s="8"/>
      <c r="AR19" s="8"/>
      <c r="AS19" s="8"/>
      <c r="AT19" s="8"/>
    </row>
    <row r="20" spans="1:38" ht="12.75">
      <c r="A20" s="25"/>
      <c r="B20" s="25"/>
      <c r="C20" s="25"/>
      <c r="D20" s="25"/>
      <c r="E20" s="25"/>
      <c r="F20" s="25"/>
      <c r="G20" s="25"/>
      <c r="H20" s="25"/>
      <c r="I20" s="25"/>
      <c r="J20" s="53"/>
      <c r="K20" s="52"/>
      <c r="L20" s="10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12" ht="12.75">
      <c r="A21" s="25"/>
      <c r="B21" s="25"/>
      <c r="C21" s="25"/>
      <c r="D21" s="25"/>
      <c r="E21" s="25"/>
      <c r="F21" s="25"/>
      <c r="G21" s="25"/>
      <c r="H21" s="25"/>
      <c r="I21" s="25"/>
      <c r="J21" s="53"/>
      <c r="K21" s="52"/>
      <c r="L21" s="101"/>
    </row>
    <row r="22" spans="1:11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41" ht="12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AO23" s="23" t="s">
        <v>10</v>
      </c>
    </row>
    <row r="24" spans="1:11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2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51"/>
    </row>
    <row r="27" spans="1:12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51"/>
    </row>
    <row r="28" spans="1:12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51"/>
    </row>
    <row r="29" spans="1:12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51"/>
    </row>
    <row r="30" spans="1:12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51"/>
    </row>
    <row r="31" spans="1:11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2.75">
      <c r="A47" s="26"/>
      <c r="B47" s="26"/>
      <c r="C47" s="26"/>
      <c r="D47" s="26"/>
      <c r="E47" s="26"/>
      <c r="F47" s="27"/>
      <c r="G47" s="27"/>
      <c r="H47" s="27"/>
      <c r="I47" s="27"/>
      <c r="J47" s="27"/>
      <c r="K47" s="25"/>
    </row>
    <row r="48" spans="1:11" ht="12.75">
      <c r="A48" s="27"/>
      <c r="B48" s="27"/>
      <c r="C48" s="27"/>
      <c r="D48" s="27"/>
      <c r="E48" s="27"/>
      <c r="F48" s="26"/>
      <c r="G48" s="26"/>
      <c r="H48" s="26"/>
      <c r="I48" s="26"/>
      <c r="J48" s="26"/>
      <c r="K48" s="26"/>
    </row>
    <row r="49" spans="1:11" ht="12.75">
      <c r="A49" s="28"/>
      <c r="B49" s="28"/>
      <c r="C49" s="28"/>
      <c r="D49" s="28"/>
      <c r="E49" s="28"/>
      <c r="F49" s="29"/>
      <c r="G49" s="29"/>
      <c r="H49" s="29"/>
      <c r="I49" s="29"/>
      <c r="J49" s="29"/>
      <c r="K49" s="29"/>
    </row>
    <row r="50" spans="1:11" ht="12.75">
      <c r="A50" s="28"/>
      <c r="B50" s="28"/>
      <c r="C50" s="28"/>
      <c r="D50" s="28"/>
      <c r="E50" s="28"/>
      <c r="F50" s="30"/>
      <c r="G50" s="30"/>
      <c r="H50" s="30"/>
      <c r="I50" s="30"/>
      <c r="J50" s="30"/>
      <c r="K50" s="30"/>
    </row>
    <row r="51" spans="1:11" ht="12.75">
      <c r="A51" s="28"/>
      <c r="B51" s="28"/>
      <c r="C51" s="28"/>
      <c r="D51" s="28"/>
      <c r="E51" s="28"/>
      <c r="F51" s="30"/>
      <c r="G51" s="30"/>
      <c r="H51" s="30"/>
      <c r="I51" s="30"/>
      <c r="J51" s="30"/>
      <c r="K51" s="30"/>
    </row>
    <row r="52" spans="1:11" ht="12.75">
      <c r="A52" s="16"/>
      <c r="B52" s="16"/>
      <c r="C52" s="16"/>
      <c r="D52" s="16"/>
      <c r="E52" s="16"/>
      <c r="F52" s="17"/>
      <c r="G52" s="17"/>
      <c r="H52" s="17"/>
      <c r="I52" s="17"/>
      <c r="J52" s="17"/>
      <c r="K52" s="17"/>
    </row>
    <row r="53" spans="1:11" ht="12.75">
      <c r="A53" s="18"/>
      <c r="B53" s="18"/>
      <c r="C53" s="18"/>
      <c r="D53" s="18"/>
      <c r="E53" s="18"/>
      <c r="F53" s="19"/>
      <c r="G53" s="19"/>
      <c r="H53" s="19"/>
      <c r="I53" s="19"/>
      <c r="J53" s="19"/>
      <c r="K53" s="19"/>
    </row>
    <row r="74" spans="1:41" ht="12.75">
      <c r="A74" s="2"/>
      <c r="B74" s="36"/>
      <c r="C74" s="36"/>
      <c r="D74" s="7"/>
      <c r="E74" s="37"/>
      <c r="F74" s="38"/>
      <c r="G74" s="7"/>
      <c r="H74" s="37"/>
      <c r="I74" s="38"/>
      <c r="J74" s="7"/>
      <c r="K74" s="37"/>
      <c r="L74" s="39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O74" s="22"/>
    </row>
    <row r="75" spans="1:41" ht="12.75">
      <c r="A75" s="6"/>
      <c r="B75" s="36"/>
      <c r="C75" s="36"/>
      <c r="D75" s="7"/>
      <c r="E75" s="37"/>
      <c r="F75" s="38"/>
      <c r="G75" s="7"/>
      <c r="H75" s="37"/>
      <c r="I75" s="38"/>
      <c r="J75" s="7"/>
      <c r="K75" s="37"/>
      <c r="L75" s="39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O75" s="22"/>
    </row>
  </sheetData>
  <sheetProtection/>
  <mergeCells count="7">
    <mergeCell ref="A1:K1"/>
    <mergeCell ref="D3:E3"/>
    <mergeCell ref="D4:E4"/>
    <mergeCell ref="G3:H3"/>
    <mergeCell ref="G4:H4"/>
    <mergeCell ref="J3:K3"/>
    <mergeCell ref="J4:K4"/>
  </mergeCells>
  <printOptions/>
  <pageMargins left="0.46" right="0.22" top="1" bottom="1" header="0.5" footer="0.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D15"/>
  <sheetViews>
    <sheetView zoomScalePageLayoutView="0" workbookViewId="0" topLeftCell="A1">
      <selection activeCell="D10" sqref="D10:D15"/>
    </sheetView>
  </sheetViews>
  <sheetFormatPr defaultColWidth="9.140625" defaultRowHeight="12.75"/>
  <cols>
    <col min="2" max="2" width="14.00390625" style="0" customWidth="1"/>
  </cols>
  <sheetData>
    <row r="6" spans="2:4" ht="12.75">
      <c r="B6" t="s">
        <v>17</v>
      </c>
      <c r="C6">
        <v>2010</v>
      </c>
      <c r="D6">
        <v>2011</v>
      </c>
    </row>
    <row r="7" ht="12.75">
      <c r="B7" t="s">
        <v>18</v>
      </c>
    </row>
    <row r="9" ht="12.75">
      <c r="C9" t="s">
        <v>19</v>
      </c>
    </row>
    <row r="10" spans="2:4" ht="12.75">
      <c r="B10" t="s">
        <v>20</v>
      </c>
      <c r="C10" s="49">
        <v>6839</v>
      </c>
      <c r="D10" s="49">
        <v>8438</v>
      </c>
    </row>
    <row r="11" spans="3:4" ht="12.75">
      <c r="C11" s="49"/>
      <c r="D11" s="49"/>
    </row>
    <row r="12" spans="2:4" ht="12.75">
      <c r="B12" t="s">
        <v>22</v>
      </c>
      <c r="C12" s="49">
        <v>4409</v>
      </c>
      <c r="D12" s="49">
        <v>5748</v>
      </c>
    </row>
    <row r="13" spans="2:4" ht="12.75">
      <c r="B13" t="s">
        <v>21</v>
      </c>
      <c r="C13" s="49">
        <v>3365</v>
      </c>
      <c r="D13" s="49">
        <v>3680</v>
      </c>
    </row>
    <row r="14" spans="2:4" ht="12.75">
      <c r="B14" t="s">
        <v>23</v>
      </c>
      <c r="C14" s="49">
        <v>5894</v>
      </c>
      <c r="D14" s="49">
        <v>7325</v>
      </c>
    </row>
    <row r="15" spans="2:4" ht="12.75">
      <c r="B15" t="s">
        <v>24</v>
      </c>
      <c r="C15" s="49">
        <v>3442</v>
      </c>
      <c r="D15" s="49">
        <v>4615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2012-07-02T06:10:44Z</cp:lastPrinted>
  <dcterms:created xsi:type="dcterms:W3CDTF">2003-04-22T11:29:56Z</dcterms:created>
  <dcterms:modified xsi:type="dcterms:W3CDTF">2012-07-09T07:38:59Z</dcterms:modified>
  <cp:category/>
  <cp:version/>
  <cp:contentType/>
  <cp:contentStatus/>
</cp:coreProperties>
</file>